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제로나 재고 판매를 위한 자료모음\"/>
    </mc:Choice>
  </mc:AlternateContent>
  <xr:revisionPtr revIDLastSave="0" documentId="13_ncr:1_{5071CCFE-0841-4D9E-8384-AC90989726FF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I21" i="1" l="1"/>
  <c r="J21" i="1" s="1"/>
  <c r="I30" i="1"/>
  <c r="J30" i="1"/>
  <c r="I29" i="1"/>
  <c r="J29" i="1" s="1"/>
  <c r="I28" i="1"/>
  <c r="J28" i="1" s="1"/>
  <c r="I24" i="1"/>
  <c r="J24" i="1" s="1"/>
  <c r="I16" i="1"/>
  <c r="J16" i="1" s="1"/>
  <c r="I17" i="1"/>
  <c r="J17" i="1" s="1"/>
  <c r="I18" i="1"/>
  <c r="J18" i="1" s="1"/>
  <c r="I19" i="1"/>
  <c r="J19" i="1" s="1"/>
  <c r="I22" i="1"/>
  <c r="J22" i="1" s="1"/>
  <c r="I23" i="1"/>
  <c r="J23" i="1" s="1"/>
  <c r="I25" i="1"/>
  <c r="J25" i="1" s="1"/>
  <c r="I26" i="1"/>
  <c r="J26" i="1" s="1"/>
  <c r="I27" i="1"/>
  <c r="J27" i="1" s="1"/>
  <c r="I31" i="1"/>
  <c r="J31" i="1" s="1"/>
  <c r="I32" i="1"/>
  <c r="J32" i="1" s="1"/>
  <c r="I33" i="1"/>
  <c r="J33" i="1" s="1"/>
  <c r="G34" i="1"/>
  <c r="I15" i="1"/>
  <c r="J15" i="1" s="1"/>
  <c r="I14" i="1" l="1"/>
  <c r="J14" i="1" s="1"/>
  <c r="I34" i="1" l="1"/>
  <c r="K34" i="1" l="1"/>
  <c r="C11" i="1" l="1"/>
  <c r="G11" i="1" s="1"/>
</calcChain>
</file>

<file path=xl/sharedStrings.xml><?xml version="1.0" encoding="utf-8"?>
<sst xmlns="http://schemas.openxmlformats.org/spreadsheetml/2006/main" count="53" uniqueCount="52">
  <si>
    <t>일련번호</t>
  </si>
  <si>
    <t>수 신</t>
  </si>
  <si>
    <t>참 조</t>
  </si>
  <si>
    <t>사업자등록번호</t>
  </si>
  <si>
    <t>TEL</t>
  </si>
  <si>
    <t>회사명/대표</t>
  </si>
  <si>
    <t>FAX</t>
  </si>
  <si>
    <t>주 소</t>
  </si>
  <si>
    <t>담당/연락처</t>
  </si>
  <si>
    <r>
      <t xml:space="preserve">     </t>
    </r>
    <r>
      <rPr>
        <b/>
        <sz val="11"/>
        <color rgb="FF000000"/>
        <rFont val="돋움"/>
        <family val="3"/>
        <charset val="129"/>
      </rPr>
      <t>금</t>
    </r>
    <r>
      <rPr>
        <b/>
        <sz val="11"/>
        <color rgb="FF000000"/>
        <rFont val="Tahoma"/>
        <family val="2"/>
      </rPr>
      <t xml:space="preserve"> </t>
    </r>
    <r>
      <rPr>
        <b/>
        <sz val="11"/>
        <color rgb="FF000000"/>
        <rFont val="돋움"/>
        <family val="3"/>
        <charset val="129"/>
      </rPr>
      <t>액</t>
    </r>
    <r>
      <rPr>
        <b/>
        <sz val="11"/>
        <color rgb="FF000000"/>
        <rFont val="Tahoma"/>
        <family val="2"/>
      </rPr>
      <t xml:space="preserve"> : </t>
    </r>
    <r>
      <rPr>
        <b/>
        <sz val="11"/>
        <color rgb="FF000000"/>
        <rFont val="돋움"/>
        <family val="3"/>
        <charset val="129"/>
      </rPr>
      <t/>
    </r>
    <phoneticPr fontId="1" type="noConversion"/>
  </si>
  <si>
    <r>
      <t xml:space="preserve">   / VAT </t>
    </r>
    <r>
      <rPr>
        <b/>
        <sz val="11"/>
        <color rgb="FF000000"/>
        <rFont val="돋움"/>
        <family val="3"/>
        <charset val="129"/>
      </rPr>
      <t>포함</t>
    </r>
    <phoneticPr fontId="1" type="noConversion"/>
  </si>
  <si>
    <t>품목코드</t>
  </si>
  <si>
    <t>품목명</t>
  </si>
  <si>
    <t>수량</t>
  </si>
  <si>
    <t>단가</t>
  </si>
  <si>
    <t>공급가액</t>
  </si>
  <si>
    <t>부가세</t>
  </si>
  <si>
    <t>비고</t>
    <phoneticPr fontId="1" type="noConversion"/>
  </si>
  <si>
    <t>TOTAL</t>
    <phoneticPr fontId="1" type="noConversion"/>
  </si>
  <si>
    <t>공급가</t>
  </si>
  <si>
    <t>VAT</t>
  </si>
  <si>
    <t>합계</t>
  </si>
  <si>
    <r>
      <rPr>
        <b/>
        <u/>
        <sz val="20"/>
        <color rgb="FF000000"/>
        <rFont val="돋움"/>
        <family val="3"/>
        <charset val="129"/>
      </rPr>
      <t>견</t>
    </r>
    <r>
      <rPr>
        <b/>
        <u/>
        <sz val="20"/>
        <color rgb="FF000000"/>
        <rFont val="Tahoma"/>
        <family val="2"/>
      </rPr>
      <t xml:space="preserve"> </t>
    </r>
    <r>
      <rPr>
        <b/>
        <u/>
        <sz val="20"/>
        <color rgb="FF000000"/>
        <rFont val="돋움"/>
        <family val="3"/>
        <charset val="129"/>
      </rPr>
      <t>적</t>
    </r>
    <r>
      <rPr>
        <b/>
        <u/>
        <sz val="20"/>
        <color rgb="FF000000"/>
        <rFont val="Tahoma"/>
        <family val="2"/>
      </rPr>
      <t xml:space="preserve"> </t>
    </r>
    <r>
      <rPr>
        <b/>
        <u/>
        <sz val="20"/>
        <color rgb="FF000000"/>
        <rFont val="돋움"/>
        <family val="3"/>
        <charset val="129"/>
      </rPr>
      <t>서</t>
    </r>
    <phoneticPr fontId="1" type="noConversion"/>
  </si>
  <si>
    <t>MOTOR</t>
    <phoneticPr fontId="1" type="noConversion"/>
  </si>
  <si>
    <t>CORE</t>
    <phoneticPr fontId="1" type="noConversion"/>
  </si>
  <si>
    <t>ROTOR</t>
    <phoneticPr fontId="1" type="noConversion"/>
  </si>
  <si>
    <t>COIL</t>
    <phoneticPr fontId="1" type="noConversion"/>
  </si>
  <si>
    <t>PCB</t>
    <phoneticPr fontId="1" type="noConversion"/>
  </si>
  <si>
    <t>BEARING</t>
    <phoneticPr fontId="1" type="noConversion"/>
  </si>
  <si>
    <t>WAVE WASHER BWW-608, 0.2t</t>
  </si>
  <si>
    <t>FIVER WASHER 608 (18*21.7*1.0t)</t>
  </si>
  <si>
    <t>BOLT PS+M4X50 3가백색</t>
  </si>
  <si>
    <r>
      <t xml:space="preserve">WINDING </t>
    </r>
    <r>
      <rPr>
        <sz val="9"/>
        <color rgb="FF000000"/>
        <rFont val="돋움"/>
        <family val="3"/>
        <charset val="129"/>
      </rPr>
      <t>작업</t>
    </r>
    <phoneticPr fontId="1" type="noConversion"/>
  </si>
  <si>
    <r>
      <t xml:space="preserve">MAGNET /  </t>
    </r>
    <r>
      <rPr>
        <sz val="9"/>
        <color rgb="FF000000"/>
        <rFont val="돋움"/>
        <family val="3"/>
        <charset val="129"/>
      </rPr>
      <t>가공</t>
    </r>
    <phoneticPr fontId="1" type="noConversion"/>
  </si>
  <si>
    <t>SHAFT</t>
    <phoneticPr fontId="1" type="noConversion"/>
  </si>
  <si>
    <t>FAN</t>
    <phoneticPr fontId="1" type="noConversion"/>
  </si>
  <si>
    <r>
      <t>130</t>
    </r>
    <r>
      <rPr>
        <sz val="9"/>
        <color rgb="FF000000"/>
        <rFont val="돋움"/>
        <family val="3"/>
        <charset val="129"/>
      </rPr>
      <t>￠</t>
    </r>
    <r>
      <rPr>
        <sz val="9"/>
        <color rgb="FF000000"/>
        <rFont val="Arial"/>
        <family val="2"/>
      </rPr>
      <t xml:space="preserve">  60mm</t>
    </r>
    <phoneticPr fontId="1" type="noConversion"/>
  </si>
  <si>
    <r>
      <rPr>
        <sz val="9"/>
        <color rgb="FF000000"/>
        <rFont val="돋움"/>
        <family val="3"/>
        <charset val="129"/>
      </rPr>
      <t>부자재</t>
    </r>
    <r>
      <rPr>
        <sz val="9"/>
        <color rgb="FF000000"/>
        <rFont val="Arial"/>
        <family val="2"/>
      </rPr>
      <t>( grese.</t>
    </r>
    <r>
      <rPr>
        <sz val="9"/>
        <color rgb="FF000000"/>
        <rFont val="돋움"/>
        <family val="3"/>
        <charset val="129"/>
      </rPr>
      <t>수축튜브</t>
    </r>
    <r>
      <rPr>
        <sz val="9"/>
        <color rgb="FF000000"/>
        <rFont val="Arial"/>
        <family val="2"/>
      </rPr>
      <t>,</t>
    </r>
    <r>
      <rPr>
        <sz val="9"/>
        <color rgb="FF000000"/>
        <rFont val="돋움"/>
        <family val="3"/>
        <charset val="129"/>
      </rPr>
      <t>에폭시등등</t>
    </r>
    <r>
      <rPr>
        <sz val="9"/>
        <color rgb="FF000000"/>
        <rFont val="Arial"/>
        <family val="2"/>
      </rPr>
      <t>)</t>
    </r>
    <phoneticPr fontId="1" type="noConversion"/>
  </si>
  <si>
    <t>조립비용</t>
    <phoneticPr fontId="1" type="noConversion"/>
  </si>
  <si>
    <t>관리비</t>
    <phoneticPr fontId="1" type="noConversion"/>
  </si>
  <si>
    <t>이윤</t>
    <phoneticPr fontId="1" type="noConversion"/>
  </si>
  <si>
    <t>LEAD WIRE</t>
    <phoneticPr fontId="1" type="noConversion"/>
  </si>
  <si>
    <t>BOX,TAPE</t>
    <phoneticPr fontId="1" type="noConversion"/>
  </si>
  <si>
    <t>단자포함</t>
    <phoneticPr fontId="1" type="noConversion"/>
  </si>
  <si>
    <t>UEW/ UL</t>
    <phoneticPr fontId="1" type="noConversion"/>
  </si>
  <si>
    <r>
      <t>UL</t>
    </r>
    <r>
      <rPr>
        <sz val="9"/>
        <color rgb="FF000000"/>
        <rFont val="돋움"/>
        <family val="3"/>
        <charset val="129"/>
      </rPr>
      <t>인증용</t>
    </r>
    <phoneticPr fontId="1" type="noConversion"/>
  </si>
  <si>
    <t>NMB(JAPAN)</t>
    <phoneticPr fontId="1" type="noConversion"/>
  </si>
  <si>
    <t>외주작업</t>
    <phoneticPr fontId="1" type="noConversion"/>
  </si>
  <si>
    <r>
      <t>INSUATOR(</t>
    </r>
    <r>
      <rPr>
        <sz val="9"/>
        <color rgb="FF000000"/>
        <rFont val="돋움"/>
        <family val="3"/>
        <charset val="129"/>
      </rPr>
      <t>상</t>
    </r>
    <r>
      <rPr>
        <sz val="9"/>
        <color rgb="FF000000"/>
        <rFont val="Arial"/>
        <family val="2"/>
      </rPr>
      <t>,</t>
    </r>
    <r>
      <rPr>
        <sz val="9"/>
        <color rgb="FF000000"/>
        <rFont val="돋움"/>
        <family val="3"/>
        <charset val="129"/>
      </rPr>
      <t>하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셋트</t>
    </r>
    <r>
      <rPr>
        <sz val="9"/>
        <color rgb="FF000000"/>
        <rFont val="Arial"/>
        <family val="2"/>
      </rPr>
      <t>)</t>
    </r>
    <phoneticPr fontId="1" type="noConversion"/>
  </si>
  <si>
    <t>AL HOUSING</t>
    <phoneticPr fontId="1" type="noConversion"/>
  </si>
  <si>
    <r>
      <rPr>
        <sz val="9"/>
        <color rgb="FF000000"/>
        <rFont val="돋움"/>
        <family val="3"/>
        <charset val="129"/>
      </rPr>
      <t>가공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돋움"/>
        <family val="3"/>
        <charset val="129"/>
      </rPr>
      <t>포함</t>
    </r>
    <phoneticPr fontId="1" type="noConversion"/>
  </si>
  <si>
    <t>국산 BLDC 모터 적용.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</si>
</sst>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DBNum4][$-412]General&quot;원 정&quot;"/>
    <numFmt numFmtId="177" formatCode="&quot;( &quot;[$\]\ #,##0_)&quot; 원 )&quot;"/>
    <numFmt numFmtId="178" formatCode="[$₩ -412]#,##0_);[Red]\([$₩ -412]#,##0\)"/>
    <numFmt numFmtId="179" formatCode="_-* #,##0_-;\-* #,##0_-;_-* &quot;-&quot;??_-;_-@_-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5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b/>
      <sz val="11"/>
      <color rgb="FF000000"/>
      <name val="Tahoma"/>
      <family val="2"/>
    </font>
    <font>
      <b/>
      <sz val="11"/>
      <color rgb="FF000000"/>
      <name val="돋움"/>
      <family val="3"/>
      <charset val="129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Tahoma"/>
      <family val="3"/>
      <charset val="129"/>
    </font>
    <font>
      <b/>
      <u/>
      <sz val="20"/>
      <color rgb="FF000000"/>
      <name val="Tahoma"/>
      <family val="3"/>
      <charset val="129"/>
    </font>
    <font>
      <b/>
      <u/>
      <sz val="20"/>
      <color rgb="FF000000"/>
      <name val="돋움"/>
      <family val="3"/>
      <charset val="129"/>
    </font>
    <font>
      <b/>
      <u/>
      <sz val="20"/>
      <color rgb="FF000000"/>
      <name val="Tahoma"/>
      <family val="2"/>
    </font>
    <font>
      <b/>
      <sz val="8"/>
      <color rgb="FF000000"/>
      <name val="Arial"/>
      <family val="2"/>
    </font>
    <font>
      <b/>
      <sz val="8"/>
      <color rgb="FF000000"/>
      <name val="돋움"/>
      <family val="3"/>
      <charset val="129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돋움"/>
      <family val="3"/>
      <charset val="129"/>
    </font>
    <font>
      <sz val="9"/>
      <color rgb="FF000000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/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thin">
        <color rgb="FF333333"/>
      </bottom>
      <diagonal/>
    </border>
    <border>
      <left style="medium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medium">
        <color rgb="FF333333"/>
      </right>
      <top style="thin">
        <color rgb="FF333333"/>
      </top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medium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1" fontId="4" fillId="0" borderId="6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7" fontId="6" fillId="0" borderId="9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right" vertical="center" wrapText="1"/>
    </xf>
    <xf numFmtId="178" fontId="6" fillId="0" borderId="0" xfId="0" applyNumberFormat="1" applyFont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shrinkToFit="1"/>
    </xf>
    <xf numFmtId="41" fontId="10" fillId="0" borderId="24" xfId="0" applyNumberFormat="1" applyFont="1" applyBorder="1" applyAlignment="1">
      <alignment horizontal="right" vertical="center" shrinkToFit="1"/>
    </xf>
    <xf numFmtId="3" fontId="10" fillId="0" borderId="27" xfId="0" applyNumberFormat="1" applyFont="1" applyBorder="1" applyAlignment="1">
      <alignment horizontal="right" vertical="center" shrinkToFi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41" fontId="20" fillId="4" borderId="20" xfId="0" applyNumberFormat="1" applyFont="1" applyFill="1" applyBorder="1" applyAlignment="1">
      <alignment horizontal="center" vertical="center" wrapText="1"/>
    </xf>
    <xf numFmtId="41" fontId="20" fillId="4" borderId="19" xfId="0" applyNumberFormat="1" applyFont="1" applyFill="1" applyBorder="1" applyAlignment="1">
      <alignment horizontal="center" vertical="center" shrinkToFit="1"/>
    </xf>
    <xf numFmtId="41" fontId="20" fillId="4" borderId="17" xfId="0" applyNumberFormat="1" applyFont="1" applyFill="1" applyBorder="1" applyAlignment="1">
      <alignment horizontal="center" vertical="center" shrinkToFit="1"/>
    </xf>
    <xf numFmtId="179" fontId="20" fillId="4" borderId="19" xfId="0" applyNumberFormat="1" applyFont="1" applyFill="1" applyBorder="1" applyAlignment="1">
      <alignment horizontal="center" vertical="center" shrinkToFit="1"/>
    </xf>
    <xf numFmtId="41" fontId="20" fillId="4" borderId="20" xfId="0" applyNumberFormat="1" applyFont="1" applyFill="1" applyBorder="1" applyAlignment="1">
      <alignment horizontal="right" vertical="center" wrapText="1"/>
    </xf>
    <xf numFmtId="41" fontId="20" fillId="4" borderId="21" xfId="0" applyNumberFormat="1" applyFont="1" applyFill="1" applyBorder="1" applyAlignment="1">
      <alignment horizontal="right" vertical="center" wrapText="1"/>
    </xf>
    <xf numFmtId="41" fontId="20" fillId="4" borderId="22" xfId="0" applyNumberFormat="1" applyFont="1" applyFill="1" applyBorder="1" applyAlignment="1">
      <alignment horizontal="right" vertical="center" wrapText="1"/>
    </xf>
    <xf numFmtId="179" fontId="20" fillId="4" borderId="19" xfId="0" applyNumberFormat="1" applyFont="1" applyFill="1" applyBorder="1" applyAlignment="1">
      <alignment horizontal="right" vertical="center" shrinkToFit="1"/>
    </xf>
    <xf numFmtId="179" fontId="20" fillId="4" borderId="19" xfId="0" applyNumberFormat="1" applyFont="1" applyFill="1" applyBorder="1" applyAlignment="1">
      <alignment horizontal="right" vertical="center" wrapText="1"/>
    </xf>
    <xf numFmtId="41" fontId="5" fillId="4" borderId="20" xfId="0" applyNumberFormat="1" applyFont="1" applyFill="1" applyBorder="1" applyAlignment="1">
      <alignment horizontal="center" vertical="center" wrapText="1"/>
    </xf>
    <xf numFmtId="41" fontId="20" fillId="4" borderId="19" xfId="0" applyNumberFormat="1" applyFont="1" applyFill="1" applyBorder="1" applyAlignment="1">
      <alignment vertical="center" shrinkToFit="1"/>
    </xf>
    <xf numFmtId="41" fontId="8" fillId="4" borderId="19" xfId="0" applyNumberFormat="1" applyFont="1" applyFill="1" applyBorder="1" applyAlignment="1">
      <alignment vertical="center" shrinkToFit="1"/>
    </xf>
    <xf numFmtId="0" fontId="8" fillId="4" borderId="19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9" fontId="20" fillId="4" borderId="20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 shrinkToFit="1"/>
    </xf>
    <xf numFmtId="0" fontId="20" fillId="4" borderId="16" xfId="0" applyFont="1" applyFill="1" applyBorder="1" applyAlignment="1">
      <alignment horizontal="center" vertical="center" shrinkToFit="1"/>
    </xf>
    <xf numFmtId="0" fontId="9" fillId="5" borderId="23" xfId="0" applyFont="1" applyFill="1" applyBorder="1" applyAlignment="1">
      <alignment horizontal="center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20" fillId="4" borderId="17" xfId="0" applyFont="1" applyFill="1" applyBorder="1" applyAlignment="1">
      <alignment horizontal="left" vertical="center" shrinkToFit="1"/>
    </xf>
    <xf numFmtId="0" fontId="20" fillId="4" borderId="18" xfId="0" applyFont="1" applyFill="1" applyBorder="1" applyAlignment="1">
      <alignment horizontal="left" vertical="center" shrinkToFit="1"/>
    </xf>
    <xf numFmtId="0" fontId="20" fillId="4" borderId="16" xfId="0" applyFont="1" applyFill="1" applyBorder="1" applyAlignment="1">
      <alignment horizontal="left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7" fontId="6" fillId="0" borderId="9" xfId="0" applyNumberFormat="1" applyFont="1" applyBorder="1" applyAlignment="1">
      <alignment horizontal="right" vertical="center" wrapText="1"/>
    </xf>
    <xf numFmtId="0" fontId="5" fillId="4" borderId="28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left" vertical="center" wrapText="1"/>
    </xf>
    <xf numFmtId="178" fontId="6" fillId="0" borderId="10" xfId="0" applyNumberFormat="1" applyFont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1" fontId="21" fillId="0" borderId="3" xfId="1" applyNumberFormat="1" applyBorder="1" applyAlignment="1">
      <alignment horizontal="center" vertical="center" wrapText="1"/>
    </xf>
    <xf numFmtId="31" fontId="18" fillId="0" borderId="5" xfId="0" applyNumberFormat="1" applyFont="1" applyBorder="1" applyAlignment="1">
      <alignment horizontal="center" vertical="center" wrapText="1"/>
    </xf>
    <xf numFmtId="31" fontId="18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4" zoomScaleNormal="100" workbookViewId="0">
      <selection activeCell="M7" sqref="M7"/>
    </sheetView>
  </sheetViews>
  <sheetFormatPr defaultRowHeight="16.5" x14ac:dyDescent="0.3"/>
  <cols>
    <col min="1" max="5" width="8.125" customWidth="1"/>
    <col min="6" max="6" width="3.625" customWidth="1"/>
    <col min="7" max="10" width="8.125" customWidth="1"/>
    <col min="11" max="12" width="10.625" customWidth="1"/>
  </cols>
  <sheetData>
    <row r="1" spans="1:11" ht="20.100000000000001" customHeight="1" x14ac:dyDescent="0.3"/>
    <row r="2" spans="1:11" ht="35.1" customHeight="1" x14ac:dyDescent="0.3">
      <c r="A2" s="1"/>
      <c r="B2" s="1"/>
      <c r="D2" s="72" t="s">
        <v>22</v>
      </c>
      <c r="E2" s="72"/>
      <c r="F2" s="72"/>
      <c r="G2" s="72"/>
      <c r="H2" s="72"/>
    </row>
    <row r="3" spans="1:11" ht="20.100000000000001" customHeight="1" x14ac:dyDescent="0.3">
      <c r="A3" s="1"/>
      <c r="B3" s="1"/>
      <c r="E3" s="1"/>
      <c r="F3" s="1"/>
      <c r="G3" s="1"/>
    </row>
    <row r="4" spans="1:11" ht="24.95" customHeight="1" x14ac:dyDescent="0.3">
      <c r="A4" s="71" t="s">
        <v>0</v>
      </c>
      <c r="B4" s="71"/>
      <c r="C4" s="62"/>
      <c r="D4" s="62"/>
      <c r="E4" s="62"/>
      <c r="F4" s="2"/>
      <c r="G4" s="73" t="s">
        <v>51</v>
      </c>
      <c r="H4" s="73"/>
      <c r="I4" s="73"/>
      <c r="J4" s="73"/>
      <c r="K4" s="73"/>
    </row>
    <row r="5" spans="1:11" ht="24.95" customHeight="1" x14ac:dyDescent="0.3">
      <c r="A5" s="71" t="s">
        <v>1</v>
      </c>
      <c r="B5" s="71"/>
      <c r="C5" s="74"/>
      <c r="D5" s="62"/>
      <c r="E5" s="62"/>
      <c r="F5" s="2"/>
      <c r="G5" s="73"/>
      <c r="H5" s="73"/>
      <c r="I5" s="73"/>
      <c r="J5" s="73"/>
      <c r="K5" s="73"/>
    </row>
    <row r="6" spans="1:11" ht="24.95" customHeight="1" x14ac:dyDescent="0.3">
      <c r="A6" s="71" t="s">
        <v>2</v>
      </c>
      <c r="B6" s="71"/>
      <c r="C6" s="74"/>
      <c r="D6" s="62"/>
      <c r="E6" s="62"/>
      <c r="F6" s="2"/>
      <c r="G6" s="63" t="s">
        <v>3</v>
      </c>
      <c r="H6" s="63"/>
      <c r="I6" s="64"/>
      <c r="J6" s="64"/>
      <c r="K6" s="64"/>
    </row>
    <row r="7" spans="1:11" ht="24.95" customHeight="1" x14ac:dyDescent="0.3">
      <c r="A7" s="71" t="s">
        <v>4</v>
      </c>
      <c r="B7" s="71"/>
      <c r="C7" s="62"/>
      <c r="D7" s="62"/>
      <c r="E7" s="62"/>
      <c r="F7" s="2"/>
      <c r="G7" s="63" t="s">
        <v>5</v>
      </c>
      <c r="H7" s="63"/>
      <c r="I7" s="64"/>
      <c r="J7" s="64"/>
      <c r="K7" s="64"/>
    </row>
    <row r="8" spans="1:11" ht="24.95" customHeight="1" x14ac:dyDescent="0.3">
      <c r="A8" s="71" t="s">
        <v>6</v>
      </c>
      <c r="B8" s="71"/>
      <c r="C8" s="62"/>
      <c r="D8" s="62"/>
      <c r="E8" s="62"/>
      <c r="F8" s="2"/>
      <c r="G8" s="63" t="s">
        <v>7</v>
      </c>
      <c r="H8" s="63"/>
      <c r="I8" s="64"/>
      <c r="J8" s="64"/>
      <c r="K8" s="64"/>
    </row>
    <row r="9" spans="1:11" ht="24.95" customHeight="1" x14ac:dyDescent="0.3">
      <c r="A9" s="65"/>
      <c r="B9" s="66"/>
      <c r="C9" s="67"/>
      <c r="D9" s="68"/>
      <c r="E9" s="69"/>
      <c r="F9" s="3"/>
      <c r="G9" s="63" t="s">
        <v>8</v>
      </c>
      <c r="H9" s="63"/>
      <c r="I9" s="70"/>
      <c r="J9" s="64"/>
      <c r="K9" s="64"/>
    </row>
    <row r="10" spans="1:11" ht="9.9499999999999993" customHeight="1" thickBot="1" x14ac:dyDescent="0.35">
      <c r="A10" s="4"/>
      <c r="B10" s="5"/>
      <c r="C10" s="6"/>
      <c r="D10" s="6"/>
      <c r="E10" s="6"/>
      <c r="F10" s="3"/>
      <c r="G10" s="7"/>
      <c r="H10" s="7"/>
      <c r="I10" s="8"/>
      <c r="J10" s="8"/>
      <c r="K10" s="8"/>
    </row>
    <row r="11" spans="1:11" ht="24.95" customHeight="1" thickBot="1" x14ac:dyDescent="0.35">
      <c r="A11" s="50" t="s">
        <v>9</v>
      </c>
      <c r="B11" s="51"/>
      <c r="C11" s="52">
        <f>K34</f>
        <v>20017</v>
      </c>
      <c r="D11" s="52"/>
      <c r="E11" s="52"/>
      <c r="F11" s="9"/>
      <c r="G11" s="53">
        <f>C11</f>
        <v>20017</v>
      </c>
      <c r="H11" s="53"/>
      <c r="I11" s="53"/>
      <c r="J11" s="58" t="s">
        <v>10</v>
      </c>
      <c r="K11" s="59"/>
    </row>
    <row r="12" spans="1:11" ht="9.9499999999999993" customHeight="1" thickBot="1" x14ac:dyDescent="0.35">
      <c r="A12" s="10"/>
      <c r="B12" s="10"/>
      <c r="C12" s="11"/>
      <c r="D12" s="11"/>
      <c r="E12" s="11"/>
      <c r="F12" s="12"/>
      <c r="G12" s="12"/>
      <c r="H12" s="12"/>
      <c r="I12" s="13"/>
      <c r="J12" s="13"/>
      <c r="K12" s="13"/>
    </row>
    <row r="13" spans="1:11" ht="30" customHeight="1" x14ac:dyDescent="0.3">
      <c r="A13" s="60" t="s">
        <v>11</v>
      </c>
      <c r="B13" s="61"/>
      <c r="C13" s="61" t="s">
        <v>12</v>
      </c>
      <c r="D13" s="61"/>
      <c r="E13" s="61"/>
      <c r="F13" s="61"/>
      <c r="G13" s="17" t="s">
        <v>13</v>
      </c>
      <c r="H13" s="17" t="s">
        <v>14</v>
      </c>
      <c r="I13" s="17" t="s">
        <v>15</v>
      </c>
      <c r="J13" s="18" t="s">
        <v>16</v>
      </c>
      <c r="K13" s="19" t="s">
        <v>17</v>
      </c>
    </row>
    <row r="14" spans="1:11" ht="24.95" customHeight="1" x14ac:dyDescent="0.3">
      <c r="A14" s="54" t="s">
        <v>23</v>
      </c>
      <c r="B14" s="55"/>
      <c r="C14" s="42" t="s">
        <v>24</v>
      </c>
      <c r="D14" s="36"/>
      <c r="E14" s="36"/>
      <c r="F14" s="37"/>
      <c r="G14" s="21">
        <v>1</v>
      </c>
      <c r="H14" s="23">
        <v>1200</v>
      </c>
      <c r="I14" s="21">
        <f>H14</f>
        <v>1200</v>
      </c>
      <c r="J14" s="22">
        <f>I14*0.1</f>
        <v>120</v>
      </c>
      <c r="K14" s="20" t="s">
        <v>45</v>
      </c>
    </row>
    <row r="15" spans="1:11" ht="24.95" customHeight="1" x14ac:dyDescent="0.3">
      <c r="A15" s="56"/>
      <c r="B15" s="57"/>
      <c r="C15" s="42" t="s">
        <v>25</v>
      </c>
      <c r="D15" s="36"/>
      <c r="E15" s="36"/>
      <c r="F15" s="37"/>
      <c r="G15" s="30">
        <v>1</v>
      </c>
      <c r="H15" s="23">
        <v>450</v>
      </c>
      <c r="I15" s="21">
        <f>H15</f>
        <v>450</v>
      </c>
      <c r="J15" s="22">
        <f>I15*0.1</f>
        <v>45</v>
      </c>
      <c r="K15" s="20"/>
    </row>
    <row r="16" spans="1:11" ht="24.95" customHeight="1" x14ac:dyDescent="0.3">
      <c r="A16" s="56"/>
      <c r="B16" s="57"/>
      <c r="C16" s="42" t="s">
        <v>26</v>
      </c>
      <c r="D16" s="36"/>
      <c r="E16" s="36"/>
      <c r="F16" s="37"/>
      <c r="G16" s="30">
        <v>1</v>
      </c>
      <c r="H16" s="23">
        <v>1600</v>
      </c>
      <c r="I16" s="21">
        <f t="shared" ref="I16:I33" si="0">H16</f>
        <v>1600</v>
      </c>
      <c r="J16" s="22">
        <f t="shared" ref="J16:J33" si="1">I16*0.1</f>
        <v>160</v>
      </c>
      <c r="K16" s="20" t="s">
        <v>44</v>
      </c>
    </row>
    <row r="17" spans="1:11" ht="24.95" customHeight="1" x14ac:dyDescent="0.3">
      <c r="A17" s="56"/>
      <c r="B17" s="57"/>
      <c r="C17" s="42" t="s">
        <v>27</v>
      </c>
      <c r="D17" s="36"/>
      <c r="E17" s="36"/>
      <c r="F17" s="37"/>
      <c r="G17" s="30">
        <v>1</v>
      </c>
      <c r="H17" s="23">
        <v>4500</v>
      </c>
      <c r="I17" s="21">
        <f t="shared" si="0"/>
        <v>4500</v>
      </c>
      <c r="J17" s="22">
        <f t="shared" si="1"/>
        <v>450</v>
      </c>
      <c r="K17" s="20"/>
    </row>
    <row r="18" spans="1:11" ht="24.95" customHeight="1" x14ac:dyDescent="0.3">
      <c r="A18" s="56"/>
      <c r="B18" s="57"/>
      <c r="C18" s="35" t="s">
        <v>28</v>
      </c>
      <c r="D18" s="36"/>
      <c r="E18" s="36"/>
      <c r="F18" s="37"/>
      <c r="G18" s="30">
        <v>2</v>
      </c>
      <c r="H18" s="23">
        <v>800</v>
      </c>
      <c r="I18" s="21">
        <f t="shared" si="0"/>
        <v>800</v>
      </c>
      <c r="J18" s="22">
        <f t="shared" si="1"/>
        <v>80</v>
      </c>
      <c r="K18" s="20" t="s">
        <v>46</v>
      </c>
    </row>
    <row r="19" spans="1:11" ht="24.95" customHeight="1" x14ac:dyDescent="0.3">
      <c r="A19" s="56"/>
      <c r="B19" s="57"/>
      <c r="C19" s="35" t="s">
        <v>48</v>
      </c>
      <c r="D19" s="36"/>
      <c r="E19" s="36"/>
      <c r="F19" s="37"/>
      <c r="G19" s="30">
        <v>1</v>
      </c>
      <c r="H19" s="27">
        <v>650</v>
      </c>
      <c r="I19" s="21">
        <f t="shared" si="0"/>
        <v>650</v>
      </c>
      <c r="J19" s="22">
        <f t="shared" si="1"/>
        <v>65</v>
      </c>
      <c r="K19" s="20"/>
    </row>
    <row r="20" spans="1:11" ht="24.95" customHeight="1" x14ac:dyDescent="0.3">
      <c r="A20" s="56"/>
      <c r="B20" s="57"/>
      <c r="C20" s="35" t="s">
        <v>49</v>
      </c>
      <c r="D20" s="36"/>
      <c r="E20" s="36"/>
      <c r="F20" s="37"/>
      <c r="G20" s="30">
        <v>1</v>
      </c>
      <c r="H20" s="27">
        <v>1400</v>
      </c>
      <c r="I20" s="21">
        <f t="shared" si="0"/>
        <v>1400</v>
      </c>
      <c r="J20" s="22">
        <f t="shared" si="1"/>
        <v>140</v>
      </c>
      <c r="K20" s="20" t="s">
        <v>50</v>
      </c>
    </row>
    <row r="21" spans="1:11" ht="24.95" customHeight="1" x14ac:dyDescent="0.3">
      <c r="A21" s="56"/>
      <c r="B21" s="57"/>
      <c r="C21" s="35" t="s">
        <v>41</v>
      </c>
      <c r="D21" s="36"/>
      <c r="E21" s="36"/>
      <c r="F21" s="37"/>
      <c r="G21" s="30">
        <v>1</v>
      </c>
      <c r="H21" s="27">
        <v>700</v>
      </c>
      <c r="I21" s="21">
        <f t="shared" si="0"/>
        <v>700</v>
      </c>
      <c r="J21" s="22">
        <f t="shared" si="1"/>
        <v>70</v>
      </c>
      <c r="K21" s="29" t="s">
        <v>43</v>
      </c>
    </row>
    <row r="22" spans="1:11" ht="24.95" customHeight="1" x14ac:dyDescent="0.3">
      <c r="A22" s="56"/>
      <c r="B22" s="57"/>
      <c r="C22" s="35" t="s">
        <v>29</v>
      </c>
      <c r="D22" s="36"/>
      <c r="E22" s="36"/>
      <c r="F22" s="37"/>
      <c r="G22" s="30">
        <v>1</v>
      </c>
      <c r="H22" s="27">
        <v>50</v>
      </c>
      <c r="I22" s="21">
        <f t="shared" si="0"/>
        <v>50</v>
      </c>
      <c r="J22" s="22">
        <f t="shared" si="1"/>
        <v>5</v>
      </c>
      <c r="K22" s="20"/>
    </row>
    <row r="23" spans="1:11" ht="24.95" customHeight="1" x14ac:dyDescent="0.3">
      <c r="A23" s="56"/>
      <c r="B23" s="57"/>
      <c r="C23" s="35" t="s">
        <v>30</v>
      </c>
      <c r="D23" s="36"/>
      <c r="E23" s="36"/>
      <c r="F23" s="37"/>
      <c r="G23" s="30">
        <v>1</v>
      </c>
      <c r="H23" s="27">
        <v>50</v>
      </c>
      <c r="I23" s="21">
        <f t="shared" si="0"/>
        <v>50</v>
      </c>
      <c r="J23" s="22">
        <f t="shared" si="1"/>
        <v>5</v>
      </c>
      <c r="K23" s="20"/>
    </row>
    <row r="24" spans="1:11" ht="24.95" customHeight="1" x14ac:dyDescent="0.3">
      <c r="A24" s="56"/>
      <c r="B24" s="57"/>
      <c r="C24" s="35" t="s">
        <v>31</v>
      </c>
      <c r="D24" s="36"/>
      <c r="E24" s="36"/>
      <c r="F24" s="37"/>
      <c r="G24" s="30">
        <v>3</v>
      </c>
      <c r="H24" s="27">
        <v>40</v>
      </c>
      <c r="I24" s="21">
        <f>G24*H24</f>
        <v>120</v>
      </c>
      <c r="J24" s="22">
        <f t="shared" si="1"/>
        <v>12</v>
      </c>
      <c r="K24" s="20"/>
    </row>
    <row r="25" spans="1:11" ht="24.95" customHeight="1" x14ac:dyDescent="0.3">
      <c r="A25" s="56"/>
      <c r="B25" s="57"/>
      <c r="C25" s="35" t="s">
        <v>32</v>
      </c>
      <c r="D25" s="36"/>
      <c r="E25" s="36"/>
      <c r="F25" s="37"/>
      <c r="G25" s="30">
        <v>1</v>
      </c>
      <c r="H25" s="27">
        <v>1650</v>
      </c>
      <c r="I25" s="21">
        <f t="shared" si="0"/>
        <v>1650</v>
      </c>
      <c r="J25" s="22">
        <f t="shared" si="1"/>
        <v>165</v>
      </c>
      <c r="K25" s="29" t="s">
        <v>47</v>
      </c>
    </row>
    <row r="26" spans="1:11" ht="24.95" customHeight="1" x14ac:dyDescent="0.3">
      <c r="A26" s="56"/>
      <c r="B26" s="57"/>
      <c r="C26" s="35" t="s">
        <v>33</v>
      </c>
      <c r="D26" s="36"/>
      <c r="E26" s="36"/>
      <c r="F26" s="37"/>
      <c r="G26" s="31">
        <v>1</v>
      </c>
      <c r="H26" s="27">
        <v>900</v>
      </c>
      <c r="I26" s="21">
        <f t="shared" si="0"/>
        <v>900</v>
      </c>
      <c r="J26" s="22">
        <f t="shared" si="1"/>
        <v>90</v>
      </c>
      <c r="K26" s="20"/>
    </row>
    <row r="27" spans="1:11" ht="24.95" customHeight="1" x14ac:dyDescent="0.3">
      <c r="A27" s="56"/>
      <c r="B27" s="57"/>
      <c r="C27" s="35" t="s">
        <v>34</v>
      </c>
      <c r="D27" s="36"/>
      <c r="E27" s="36"/>
      <c r="F27" s="37"/>
      <c r="G27" s="31">
        <v>1</v>
      </c>
      <c r="H27" s="27">
        <v>300</v>
      </c>
      <c r="I27" s="21">
        <f t="shared" si="0"/>
        <v>300</v>
      </c>
      <c r="J27" s="22">
        <f t="shared" si="1"/>
        <v>30</v>
      </c>
      <c r="K27" s="20"/>
    </row>
    <row r="28" spans="1:11" ht="24.95" customHeight="1" x14ac:dyDescent="0.3">
      <c r="A28" s="56"/>
      <c r="B28" s="57"/>
      <c r="C28" s="35" t="s">
        <v>37</v>
      </c>
      <c r="D28" s="36"/>
      <c r="E28" s="36"/>
      <c r="F28" s="37"/>
      <c r="G28" s="31">
        <v>1</v>
      </c>
      <c r="H28" s="27">
        <v>500</v>
      </c>
      <c r="I28" s="21">
        <f t="shared" si="0"/>
        <v>500</v>
      </c>
      <c r="J28" s="22">
        <f t="shared" si="1"/>
        <v>50</v>
      </c>
      <c r="K28" s="20" t="s">
        <v>42</v>
      </c>
    </row>
    <row r="29" spans="1:11" ht="24.95" customHeight="1" x14ac:dyDescent="0.3">
      <c r="A29" s="56"/>
      <c r="B29" s="57"/>
      <c r="C29" s="42" t="s">
        <v>38</v>
      </c>
      <c r="D29" s="36"/>
      <c r="E29" s="36"/>
      <c r="F29" s="37"/>
      <c r="G29" s="31"/>
      <c r="H29" s="27">
        <v>900</v>
      </c>
      <c r="I29" s="21">
        <f t="shared" si="0"/>
        <v>900</v>
      </c>
      <c r="J29" s="22">
        <f t="shared" si="1"/>
        <v>90</v>
      </c>
      <c r="K29" s="20"/>
    </row>
    <row r="30" spans="1:11" ht="24.95" customHeight="1" x14ac:dyDescent="0.3">
      <c r="A30" s="56"/>
      <c r="B30" s="57"/>
      <c r="C30" s="42" t="s">
        <v>39</v>
      </c>
      <c r="D30" s="36"/>
      <c r="E30" s="36"/>
      <c r="F30" s="37"/>
      <c r="G30" s="31"/>
      <c r="H30" s="27">
        <v>900</v>
      </c>
      <c r="I30" s="21">
        <f t="shared" si="0"/>
        <v>900</v>
      </c>
      <c r="J30" s="22">
        <f t="shared" si="1"/>
        <v>90</v>
      </c>
      <c r="K30" s="34">
        <v>7.0000000000000007E-2</v>
      </c>
    </row>
    <row r="31" spans="1:11" ht="24.95" customHeight="1" x14ac:dyDescent="0.3">
      <c r="A31" s="56"/>
      <c r="B31" s="57"/>
      <c r="C31" s="42" t="s">
        <v>40</v>
      </c>
      <c r="D31" s="36"/>
      <c r="E31" s="36"/>
      <c r="F31" s="37"/>
      <c r="G31" s="31"/>
      <c r="H31" s="27">
        <v>800</v>
      </c>
      <c r="I31" s="21">
        <f t="shared" si="0"/>
        <v>800</v>
      </c>
      <c r="J31" s="22">
        <f t="shared" si="1"/>
        <v>80</v>
      </c>
      <c r="K31" s="34">
        <v>0.06</v>
      </c>
    </row>
    <row r="32" spans="1:11" ht="24.95" customHeight="1" x14ac:dyDescent="0.3">
      <c r="A32" s="43"/>
      <c r="B32" s="44"/>
      <c r="C32" s="45"/>
      <c r="D32" s="46"/>
      <c r="E32" s="46"/>
      <c r="F32" s="47"/>
      <c r="G32" s="32"/>
      <c r="H32" s="28"/>
      <c r="I32" s="21">
        <f t="shared" si="0"/>
        <v>0</v>
      </c>
      <c r="J32" s="22">
        <f t="shared" si="1"/>
        <v>0</v>
      </c>
      <c r="K32" s="24"/>
    </row>
    <row r="33" spans="1:11" ht="24.95" customHeight="1" thickBot="1" x14ac:dyDescent="0.35">
      <c r="A33" s="48" t="s">
        <v>35</v>
      </c>
      <c r="B33" s="49"/>
      <c r="C33" s="35" t="s">
        <v>36</v>
      </c>
      <c r="D33" s="36"/>
      <c r="E33" s="36"/>
      <c r="F33" s="37"/>
      <c r="G33" s="33">
        <v>1</v>
      </c>
      <c r="H33" s="25">
        <v>800</v>
      </c>
      <c r="I33" s="21">
        <f t="shared" si="0"/>
        <v>800</v>
      </c>
      <c r="J33" s="22">
        <f t="shared" si="1"/>
        <v>80</v>
      </c>
      <c r="K33" s="26"/>
    </row>
    <row r="34" spans="1:11" ht="24.95" customHeight="1" thickBot="1" x14ac:dyDescent="0.35">
      <c r="A34" s="38" t="s">
        <v>18</v>
      </c>
      <c r="B34" s="39"/>
      <c r="C34" s="14" t="s">
        <v>13</v>
      </c>
      <c r="D34" s="15"/>
      <c r="E34" s="40" t="s">
        <v>19</v>
      </c>
      <c r="F34" s="41"/>
      <c r="G34" s="15">
        <f>SUM(H14:H33)</f>
        <v>18190</v>
      </c>
      <c r="H34" s="14" t="s">
        <v>20</v>
      </c>
      <c r="I34" s="15">
        <f>SUM(J14:J33)</f>
        <v>1827</v>
      </c>
      <c r="J34" s="14" t="s">
        <v>21</v>
      </c>
      <c r="K34" s="16">
        <f>SUM(G34,I34)</f>
        <v>20017</v>
      </c>
    </row>
    <row r="35" spans="1:11" ht="21.95" customHeight="1" x14ac:dyDescent="0.3"/>
  </sheetData>
  <mergeCells count="53">
    <mergeCell ref="A6:B6"/>
    <mergeCell ref="C6:E6"/>
    <mergeCell ref="G6:H6"/>
    <mergeCell ref="I6:K6"/>
    <mergeCell ref="A7:B7"/>
    <mergeCell ref="C7:E7"/>
    <mergeCell ref="G7:H7"/>
    <mergeCell ref="I7:K7"/>
    <mergeCell ref="D2:H2"/>
    <mergeCell ref="A4:B4"/>
    <mergeCell ref="C4:E4"/>
    <mergeCell ref="G4:K5"/>
    <mergeCell ref="A5:B5"/>
    <mergeCell ref="C5:E5"/>
    <mergeCell ref="J11:K11"/>
    <mergeCell ref="A13:B13"/>
    <mergeCell ref="C13:F13"/>
    <mergeCell ref="C8:E8"/>
    <mergeCell ref="G8:H8"/>
    <mergeCell ref="I8:K8"/>
    <mergeCell ref="A9:B9"/>
    <mergeCell ref="C9:E9"/>
    <mergeCell ref="G9:H9"/>
    <mergeCell ref="I9:K9"/>
    <mergeCell ref="A8:B8"/>
    <mergeCell ref="C17:F17"/>
    <mergeCell ref="A11:B11"/>
    <mergeCell ref="C11:E11"/>
    <mergeCell ref="G11:I11"/>
    <mergeCell ref="C15:F15"/>
    <mergeCell ref="A14:B31"/>
    <mergeCell ref="C28:F28"/>
    <mergeCell ref="C29:F29"/>
    <mergeCell ref="C30:F30"/>
    <mergeCell ref="C21:F21"/>
    <mergeCell ref="C14:F14"/>
    <mergeCell ref="C16:F16"/>
    <mergeCell ref="C18:F18"/>
    <mergeCell ref="C19:F19"/>
    <mergeCell ref="C22:F22"/>
    <mergeCell ref="C26:F26"/>
    <mergeCell ref="C20:F20"/>
    <mergeCell ref="A34:B34"/>
    <mergeCell ref="E34:F34"/>
    <mergeCell ref="C31:F31"/>
    <mergeCell ref="A32:B32"/>
    <mergeCell ref="C32:F32"/>
    <mergeCell ref="C27:F27"/>
    <mergeCell ref="C23:F23"/>
    <mergeCell ref="C24:F24"/>
    <mergeCell ref="C25:F25"/>
    <mergeCell ref="A33:B33"/>
    <mergeCell ref="C33:F33"/>
  </mergeCells>
  <phoneticPr fontId="1" type="noConversion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user</cp:lastModifiedBy>
  <cp:lastPrinted>2018-10-10T06:22:14Z</cp:lastPrinted>
  <dcterms:created xsi:type="dcterms:W3CDTF">2018-09-06T07:07:58Z</dcterms:created>
  <dcterms:modified xsi:type="dcterms:W3CDTF">2025-08-22T05:56:38Z</dcterms:modified>
</cp:coreProperties>
</file>